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102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Sheet1!$A$1:$G$14</definedName>
  </definedNames>
  <calcPr calcId="145621" iterate="1"/>
</workbook>
</file>

<file path=xl/calcChain.xml><?xml version="1.0" encoding="utf-8"?>
<calcChain xmlns="http://schemas.openxmlformats.org/spreadsheetml/2006/main">
  <c r="F13" i="1" l="1"/>
  <c r="F5" i="1"/>
  <c r="F6" i="1"/>
  <c r="F7" i="1"/>
  <c r="F8" i="1"/>
  <c r="F9" i="1"/>
  <c r="F10" i="1"/>
  <c r="F11" i="1"/>
  <c r="F12" i="1"/>
  <c r="F4" i="1"/>
  <c r="E13" i="1"/>
  <c r="C13" i="1"/>
  <c r="F32" i="1"/>
  <c r="E32" i="1"/>
  <c r="C32" i="1"/>
  <c r="F27" i="1"/>
  <c r="F28" i="1"/>
  <c r="F29" i="1"/>
  <c r="F30" i="1"/>
  <c r="F31" i="1"/>
  <c r="F26" i="1"/>
</calcChain>
</file>

<file path=xl/sharedStrings.xml><?xml version="1.0" encoding="utf-8"?>
<sst xmlns="http://schemas.openxmlformats.org/spreadsheetml/2006/main" count="41" uniqueCount="29">
  <si>
    <t>PIC Dev. Num</t>
  </si>
  <si>
    <t>Project Name</t>
  </si>
  <si>
    <t>Units to be converted</t>
  </si>
  <si>
    <t>Estimated Capital Needs</t>
  </si>
  <si>
    <t>Financing Sources</t>
  </si>
  <si>
    <t>SAMPLE Portfolio Application</t>
  </si>
  <si>
    <t>US0010000001</t>
  </si>
  <si>
    <t>US0010000002</t>
  </si>
  <si>
    <t>US0010000004</t>
  </si>
  <si>
    <t>US0010000005</t>
  </si>
  <si>
    <t>US0010000006</t>
  </si>
  <si>
    <t>USA Townhomes</t>
  </si>
  <si>
    <t>USA Highrise</t>
  </si>
  <si>
    <t>No</t>
  </si>
  <si>
    <t>Notes</t>
  </si>
  <si>
    <t>Scattered Sites</t>
  </si>
  <si>
    <t>Capital Funds, Operating Reserves</t>
  </si>
  <si>
    <t>4% LIHTC and FHA-Insured mortgage</t>
  </si>
  <si>
    <t>9% LIHTC and FHA-insured mortgage</t>
  </si>
  <si>
    <t>Demolish and Transfer Assistance to new LIHTC site. Sales proceeds will fund demolition.</t>
  </si>
  <si>
    <t>Jefferson Lane</t>
  </si>
  <si>
    <t>Washington Meadows</t>
  </si>
  <si>
    <t>Lincoln Hills</t>
  </si>
  <si>
    <t>RAD Portfolio Application Template</t>
  </si>
  <si>
    <t>-An AMP may be split into multiple projects</t>
  </si>
  <si>
    <t>-RAD Applications must be completed and submitted for at least half of the listed projects (not units), in order for HUD to approve a Portfolio Award.</t>
  </si>
  <si>
    <t>-All applications that have not been submitted and are included in this Portfolio Award request must be submitted within 365 days of issuance of the Portfolio Award.</t>
  </si>
  <si>
    <t>Capital Needs Per Unit</t>
  </si>
  <si>
    <r>
      <t xml:space="preserve">RAD Application Submitted? </t>
    </r>
    <r>
      <rPr>
        <sz val="11"/>
        <color theme="1"/>
        <rFont val="Calibri"/>
        <family val="2"/>
        <scheme val="minor"/>
      </rPr>
      <t>(Enter Date submitted or "No")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</si>
</sst>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3" borderId="0" xfId="0" applyFill="1"/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4" fontId="0" fillId="5" borderId="1" xfId="0" applyNumberFormat="1" applyFill="1" applyBorder="1" applyAlignment="1">
      <alignment vertical="center" wrapText="1"/>
    </xf>
    <xf numFmtId="6" fontId="0" fillId="5" borderId="1" xfId="0" applyNumberFormat="1" applyFill="1" applyBorder="1" applyAlignment="1">
      <alignment vertical="center" wrapText="1"/>
    </xf>
    <xf numFmtId="0" fontId="0" fillId="3" borderId="1" xfId="0" applyFill="1" applyBorder="1"/>
    <xf numFmtId="0" fontId="2" fillId="3" borderId="0" xfId="0" applyFont="1" applyFill="1"/>
    <xf numFmtId="6" fontId="0" fillId="3" borderId="1" xfId="0" applyNumberFormat="1" applyFill="1" applyBorder="1"/>
    <xf numFmtId="0" fontId="1" fillId="3" borderId="0" xfId="0" applyFont="1" applyFill="1"/>
    <xf numFmtId="0" fontId="3" fillId="3" borderId="0" xfId="0" applyFont="1" applyFill="1"/>
    <xf numFmtId="0" fontId="0" fillId="3" borderId="0" xfId="0" quotePrefix="1" applyFill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K16" sqref="K16"/>
    </sheetView>
  </sheetViews>
  <sheetFormatPr defaultRowHeight="15" x14ac:dyDescent="0.25"/>
  <cols>
    <col min="1" max="1" width="16.5703125" style="2" customWidth="1"/>
    <col min="2" max="2" width="18.42578125" style="2" customWidth="1"/>
    <col min="3" max="3" width="11.5703125" style="2" customWidth="1"/>
    <col min="4" max="4" width="18" style="2" customWidth="1"/>
    <col min="5" max="5" width="20.5703125" style="2" customWidth="1"/>
    <col min="6" max="6" width="14.28515625" style="2" customWidth="1"/>
    <col min="7" max="7" width="20.5703125" style="2" customWidth="1"/>
    <col min="8" max="16384" width="9.140625" style="2"/>
  </cols>
  <sheetData>
    <row r="1" spans="1:7" ht="21" x14ac:dyDescent="0.35">
      <c r="A1" s="13" t="s">
        <v>23</v>
      </c>
    </row>
    <row r="3" spans="1:7" ht="60" x14ac:dyDescent="0.25">
      <c r="A3" s="3" t="s">
        <v>0</v>
      </c>
      <c r="B3" s="3" t="s">
        <v>1</v>
      </c>
      <c r="C3" s="3" t="s">
        <v>2</v>
      </c>
      <c r="D3" s="3" t="s">
        <v>28</v>
      </c>
      <c r="E3" s="3" t="s">
        <v>3</v>
      </c>
      <c r="F3" s="3" t="s">
        <v>27</v>
      </c>
      <c r="G3" s="3" t="s">
        <v>4</v>
      </c>
    </row>
    <row r="4" spans="1:7" x14ac:dyDescent="0.25">
      <c r="A4" s="4"/>
      <c r="B4" s="4"/>
      <c r="C4" s="4"/>
      <c r="D4" s="4"/>
      <c r="E4" s="4"/>
      <c r="F4" s="4" t="str">
        <f>IFERROR(E4/C4,"")</f>
        <v/>
      </c>
      <c r="G4" s="4"/>
    </row>
    <row r="5" spans="1:7" x14ac:dyDescent="0.25">
      <c r="A5" s="4"/>
      <c r="B5" s="4"/>
      <c r="C5" s="4"/>
      <c r="D5" s="4"/>
      <c r="E5" s="4"/>
      <c r="F5" s="4" t="str">
        <f t="shared" ref="F5:F12" si="0">IFERROR(E5/C5,"")</f>
        <v/>
      </c>
      <c r="G5" s="4"/>
    </row>
    <row r="6" spans="1:7" x14ac:dyDescent="0.25">
      <c r="A6" s="4"/>
      <c r="B6" s="4"/>
      <c r="C6" s="4"/>
      <c r="D6" s="4"/>
      <c r="E6" s="4"/>
      <c r="F6" s="4" t="str">
        <f t="shared" si="0"/>
        <v/>
      </c>
      <c r="G6" s="4"/>
    </row>
    <row r="7" spans="1:7" x14ac:dyDescent="0.25">
      <c r="A7" s="4"/>
      <c r="B7" s="4"/>
      <c r="C7" s="4"/>
      <c r="D7" s="4"/>
      <c r="E7" s="4"/>
      <c r="F7" s="4" t="str">
        <f t="shared" si="0"/>
        <v/>
      </c>
      <c r="G7" s="4"/>
    </row>
    <row r="8" spans="1:7" x14ac:dyDescent="0.25">
      <c r="A8" s="4"/>
      <c r="B8" s="4"/>
      <c r="C8" s="4"/>
      <c r="D8" s="4"/>
      <c r="E8" s="4"/>
      <c r="F8" s="4" t="str">
        <f t="shared" si="0"/>
        <v/>
      </c>
      <c r="G8" s="4"/>
    </row>
    <row r="9" spans="1:7" x14ac:dyDescent="0.25">
      <c r="A9" s="4"/>
      <c r="B9" s="4"/>
      <c r="C9" s="4"/>
      <c r="D9" s="4"/>
      <c r="E9" s="4"/>
      <c r="F9" s="4" t="str">
        <f t="shared" si="0"/>
        <v/>
      </c>
      <c r="G9" s="4"/>
    </row>
    <row r="10" spans="1:7" x14ac:dyDescent="0.25">
      <c r="A10" s="4"/>
      <c r="B10" s="4"/>
      <c r="C10" s="4"/>
      <c r="D10" s="4"/>
      <c r="E10" s="4"/>
      <c r="F10" s="4" t="str">
        <f t="shared" si="0"/>
        <v/>
      </c>
      <c r="G10" s="4"/>
    </row>
    <row r="11" spans="1:7" x14ac:dyDescent="0.25">
      <c r="A11" s="4"/>
      <c r="B11" s="4"/>
      <c r="C11" s="4"/>
      <c r="D11" s="4"/>
      <c r="E11" s="4"/>
      <c r="F11" s="4" t="str">
        <f t="shared" si="0"/>
        <v/>
      </c>
      <c r="G11" s="4"/>
    </row>
    <row r="12" spans="1:7" x14ac:dyDescent="0.25">
      <c r="A12" s="4"/>
      <c r="B12" s="4"/>
      <c r="C12" s="4"/>
      <c r="D12" s="4"/>
      <c r="E12" s="4"/>
      <c r="F12" s="4" t="str">
        <f t="shared" si="0"/>
        <v/>
      </c>
      <c r="G12" s="4"/>
    </row>
    <row r="13" spans="1:7" x14ac:dyDescent="0.25">
      <c r="C13" s="15">
        <f>SUM(C4:C12)</f>
        <v>0</v>
      </c>
      <c r="E13" s="15">
        <f>SUM(E4:E12)</f>
        <v>0</v>
      </c>
      <c r="F13" s="1" t="str">
        <f>IFERROR(E13/C13,"")</f>
        <v/>
      </c>
    </row>
    <row r="15" spans="1:7" x14ac:dyDescent="0.25">
      <c r="A15" s="10" t="s">
        <v>14</v>
      </c>
    </row>
    <row r="16" spans="1:7" x14ac:dyDescent="0.25">
      <c r="A16" s="14" t="s">
        <v>25</v>
      </c>
    </row>
    <row r="17" spans="1:7" x14ac:dyDescent="0.25">
      <c r="A17" s="14" t="s">
        <v>24</v>
      </c>
    </row>
    <row r="18" spans="1:7" x14ac:dyDescent="0.25">
      <c r="A18" s="14" t="s">
        <v>26</v>
      </c>
    </row>
    <row r="24" spans="1:7" x14ac:dyDescent="0.25">
      <c r="A24" s="12" t="s">
        <v>5</v>
      </c>
    </row>
    <row r="25" spans="1:7" ht="60" x14ac:dyDescent="0.25">
      <c r="A25" s="5" t="s">
        <v>0</v>
      </c>
      <c r="B25" s="5" t="s">
        <v>1</v>
      </c>
      <c r="C25" s="5" t="s">
        <v>2</v>
      </c>
      <c r="D25" s="5" t="s">
        <v>28</v>
      </c>
      <c r="E25" s="5" t="s">
        <v>3</v>
      </c>
      <c r="F25" s="5" t="s">
        <v>27</v>
      </c>
      <c r="G25" s="5" t="s">
        <v>4</v>
      </c>
    </row>
    <row r="26" spans="1:7" ht="30" x14ac:dyDescent="0.25">
      <c r="A26" s="6" t="s">
        <v>6</v>
      </c>
      <c r="B26" s="6" t="s">
        <v>11</v>
      </c>
      <c r="C26" s="6">
        <v>80</v>
      </c>
      <c r="D26" s="7">
        <v>41338</v>
      </c>
      <c r="E26" s="8">
        <v>5000000</v>
      </c>
      <c r="F26" s="8">
        <f>E26/C26</f>
        <v>62500</v>
      </c>
      <c r="G26" s="6" t="s">
        <v>17</v>
      </c>
    </row>
    <row r="27" spans="1:7" ht="30" x14ac:dyDescent="0.25">
      <c r="A27" s="6" t="s">
        <v>8</v>
      </c>
      <c r="B27" s="6" t="s">
        <v>15</v>
      </c>
      <c r="C27" s="6">
        <v>50</v>
      </c>
      <c r="D27" s="7">
        <v>41541</v>
      </c>
      <c r="E27" s="8">
        <v>300000</v>
      </c>
      <c r="F27" s="8">
        <f t="shared" ref="F27:F31" si="1">E27/C27</f>
        <v>6000</v>
      </c>
      <c r="G27" s="6" t="s">
        <v>16</v>
      </c>
    </row>
    <row r="28" spans="1:7" ht="30" x14ac:dyDescent="0.25">
      <c r="A28" s="6" t="s">
        <v>10</v>
      </c>
      <c r="B28" s="6" t="s">
        <v>22</v>
      </c>
      <c r="C28" s="6">
        <v>40</v>
      </c>
      <c r="D28" s="7">
        <v>41541</v>
      </c>
      <c r="E28" s="8">
        <v>4500000</v>
      </c>
      <c r="F28" s="8">
        <f t="shared" si="1"/>
        <v>112500</v>
      </c>
      <c r="G28" s="6" t="s">
        <v>18</v>
      </c>
    </row>
    <row r="29" spans="1:7" ht="75" x14ac:dyDescent="0.25">
      <c r="A29" s="6" t="s">
        <v>6</v>
      </c>
      <c r="B29" s="6" t="s">
        <v>12</v>
      </c>
      <c r="C29" s="6">
        <v>45</v>
      </c>
      <c r="D29" s="6" t="s">
        <v>13</v>
      </c>
      <c r="E29" s="8">
        <v>0</v>
      </c>
      <c r="F29" s="8">
        <f t="shared" si="1"/>
        <v>0</v>
      </c>
      <c r="G29" s="6" t="s">
        <v>19</v>
      </c>
    </row>
    <row r="30" spans="1:7" ht="30" x14ac:dyDescent="0.25">
      <c r="A30" s="6" t="s">
        <v>9</v>
      </c>
      <c r="B30" s="6" t="s">
        <v>21</v>
      </c>
      <c r="C30" s="6">
        <v>50</v>
      </c>
      <c r="D30" s="6" t="s">
        <v>13</v>
      </c>
      <c r="E30" s="8">
        <v>5000000</v>
      </c>
      <c r="F30" s="8">
        <f t="shared" si="1"/>
        <v>100000</v>
      </c>
      <c r="G30" s="6" t="s">
        <v>18</v>
      </c>
    </row>
    <row r="31" spans="1:7" ht="30" x14ac:dyDescent="0.25">
      <c r="A31" s="6" t="s">
        <v>7</v>
      </c>
      <c r="B31" s="6" t="s">
        <v>20</v>
      </c>
      <c r="C31" s="6">
        <v>140</v>
      </c>
      <c r="D31" s="6" t="s">
        <v>13</v>
      </c>
      <c r="E31" s="8">
        <v>6500000</v>
      </c>
      <c r="F31" s="8">
        <f t="shared" si="1"/>
        <v>46428.571428571428</v>
      </c>
      <c r="G31" s="6" t="s">
        <v>17</v>
      </c>
    </row>
    <row r="32" spans="1:7" x14ac:dyDescent="0.25">
      <c r="C32" s="9">
        <f>SUM(C26:C31)</f>
        <v>405</v>
      </c>
      <c r="E32" s="11">
        <f>SUM(E26:E31)</f>
        <v>21300000</v>
      </c>
      <c r="F32" s="11">
        <f>E32/C32</f>
        <v>52592.592592592591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Housing and Urban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Lavy</dc:creator>
  <cp:lastModifiedBy>Will Lavy</cp:lastModifiedBy>
  <dcterms:created xsi:type="dcterms:W3CDTF">2013-09-04T13:35:36Z</dcterms:created>
  <dcterms:modified xsi:type="dcterms:W3CDTF">2013-09-04T14:18:54Z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-2033264052</vt:i4>
  </property>
  <property fmtid="{D5CDD505-2E9C-101B-9397-08002B2CF9AE}" pid="3" name="_NewReviewCycle">
    <vt:lpwstr/>
  </property>
  <property fmtid="{D5CDD505-2E9C-101B-9397-08002B2CF9AE}" pid="4" name="_EmailSubject">
    <vt:lpwstr>Website Materials</vt:lpwstr>
  </property>
  <property fmtid="{D5CDD505-2E9C-101B-9397-08002B2CF9AE}" pid="5" name="_AuthorEmail">
    <vt:lpwstr>William.A.Lavy@hud.gov</vt:lpwstr>
  </property>
  <property fmtid="{D5CDD505-2E9C-101B-9397-08002B2CF9AE}" pid="6" name="_AuthorEmailDisplayName">
    <vt:lpwstr>Lavy, William A</vt:lpwstr>
  </property>
</Properties>
</file>